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comercompy-my.sharepoint.com/personal/rwalde_chacomer_com_py/Documents/Escritorio/"/>
    </mc:Choice>
  </mc:AlternateContent>
  <xr:revisionPtr revIDLastSave="0" documentId="14_{F5FA453C-7A0A-4F71-B10F-D650CD8EA272}" xr6:coauthVersionLast="47" xr6:coauthVersionMax="47" xr10:uidLastSave="{00000000-0000-0000-0000-000000000000}"/>
  <bookViews>
    <workbookView xWindow="20" yWindow="740" windowWidth="19180" windowHeight="10060" xr2:uid="{5D58CAD8-0782-4AFE-AA7E-A3B90CF8BE35}"/>
  </bookViews>
  <sheets>
    <sheet name="Información General" sheetId="1" r:id="rId1"/>
  </sheets>
  <definedNames>
    <definedName name="_oa139">#REF!</definedName>
    <definedName name="_Order1" hidden="1">0</definedName>
    <definedName name="_Toc82092289" localSheetId="0">'Información General'!#REF!</definedName>
    <definedName name="_Toc82092290" localSheetId="0">'Información General'!$A$49</definedName>
    <definedName name="_VA11">#REF!</definedName>
    <definedName name="a" hidden="1">#REF!</definedName>
    <definedName name="AAAAA">#REF!</definedName>
    <definedName name="AO">#REF!</definedName>
    <definedName name="az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ID" localSheetId="0" hidden="1">"51902928-cd7a-44b9-b4f9-22227a7af370"</definedName>
    <definedName name="IntroPrintArea" hidden="1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TemplatePrint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H46" i="1" s="1"/>
  <c r="G45" i="1"/>
  <c r="H45" i="1" s="1"/>
  <c r="G44" i="1"/>
  <c r="H44" i="1" s="1"/>
  <c r="G43" i="1"/>
  <c r="H43" i="1" s="1"/>
  <c r="C10" i="1"/>
</calcChain>
</file>

<file path=xl/sharedStrings.xml><?xml version="1.0" encoding="utf-8"?>
<sst xmlns="http://schemas.openxmlformats.org/spreadsheetml/2006/main" count="77" uniqueCount="70">
  <si>
    <t>Sociedad:</t>
  </si>
  <si>
    <t>CHACOMER S.A.E.</t>
  </si>
  <si>
    <t>Fecha Presentación:</t>
  </si>
  <si>
    <t xml:space="preserve">INFORMACION GENERAL DE LA ENTIDAD </t>
  </si>
  <si>
    <t>Información al:</t>
  </si>
  <si>
    <t>1.              IDENTIFICACIÓN:</t>
  </si>
  <si>
    <t>1.1            NOMBRE O RAZON SOCIAL</t>
  </si>
  <si>
    <t>CHACOMER  S.A.E.</t>
  </si>
  <si>
    <t>1.2            ANTECEDENTES DE CONSTITUCIÓN SOCIAL Y REFORMAS ESTATUTARIAS</t>
  </si>
  <si>
    <t>INSCRIPCION EN EL  REGISTRO PÚBLICO DE COMERCIO Del Estatuto o Contrato Social: N° 178 - 31/03/1975 De La Última Modificación:Escritura Pública N° 32 del 22 de Mayo del 2023, inscripta bajo el N° 03, folio N° 38, en fecha  03 de Noviembre del 2023, a cargo de la Escribana Pública Irene Ybarra. INSCRIPCION EN LA COMISION NACIONAL DE VALORES: N° 173 - 26/12/95</t>
  </si>
  <si>
    <t>1.3            RUC</t>
  </si>
  <si>
    <t>80013744 - 2</t>
  </si>
  <si>
    <t>1.4            ACTIVIDAD PRINCIPAL SEGÚN INSCRIPCION EN EL RUC</t>
  </si>
  <si>
    <t>Comercio de motocicletas y de sus piezas y accesorios.</t>
  </si>
  <si>
    <t>1.5            ACTIVIDAD/ES SECUNDARIA/S SEGÚN INSCRIPCION EN EL RUC</t>
  </si>
  <si>
    <t>Comercio de partes, piezas y accesorios nuevos para vehículos automotores.  Comercio al por menor de bicicletas, artículos y equipos de uso doméstico. Fabricación de motocicletas. Elaboración de productos alimenticios.</t>
  </si>
  <si>
    <t xml:space="preserve">1.6            DOMICILIO LEGAL </t>
  </si>
  <si>
    <t xml:space="preserve">EUSEBIO AYALA N° 3321- ASUNCION </t>
  </si>
  <si>
    <t>1.7            TELEFONO</t>
  </si>
  <si>
    <t>518 0000</t>
  </si>
  <si>
    <t>1.8            FAX</t>
  </si>
  <si>
    <t>607 769</t>
  </si>
  <si>
    <t>1.9            E-MAIL</t>
  </si>
  <si>
    <t xml:space="preserve">CHACOMER@CHACOMER.COM.PY   </t>
  </si>
  <si>
    <t>1.10        SITIO PAGINA WEB</t>
  </si>
  <si>
    <t>WWW.CHACOMER.COM.PY</t>
  </si>
  <si>
    <t xml:space="preserve">2.        ADMINISTRACION:    </t>
  </si>
  <si>
    <t xml:space="preserve"> CARGO</t>
  </si>
  <si>
    <t>Nombre</t>
  </si>
  <si>
    <t>Apellido</t>
  </si>
  <si>
    <t>Representante(s) Legal(es)</t>
  </si>
  <si>
    <t>Presidente</t>
  </si>
  <si>
    <t>ROLAND CORNI</t>
  </si>
  <si>
    <t>WALDE SIEMENS</t>
  </si>
  <si>
    <t>Vicepresidente</t>
  </si>
  <si>
    <t>ERNESTO FERNANDO</t>
  </si>
  <si>
    <t>Director</t>
  </si>
  <si>
    <t>CARLOS TEODORO</t>
  </si>
  <si>
    <t>AGNES</t>
  </si>
  <si>
    <t>FUNK DE WALDE</t>
  </si>
  <si>
    <t>RALF THOMAS</t>
  </si>
  <si>
    <t>WALDE LOEWEN</t>
  </si>
  <si>
    <t xml:space="preserve">Síndico </t>
  </si>
  <si>
    <t>JAVIER</t>
  </si>
  <si>
    <t>BENITEZ DUARTE</t>
  </si>
  <si>
    <t>Plana Ejecutiva</t>
  </si>
  <si>
    <t>-Gerente</t>
  </si>
  <si>
    <t>3.               CAPITAL  Y PROPIEDAD (EN GUARANIES):</t>
  </si>
  <si>
    <t xml:space="preserve">Capital Social </t>
  </si>
  <si>
    <t xml:space="preserve">Capital Emitido </t>
  </si>
  <si>
    <t xml:space="preserve">Capital Suscripto </t>
  </si>
  <si>
    <t xml:space="preserve">Capital Integrado </t>
  </si>
  <si>
    <t xml:space="preserve">Valor nominal de  las acciones </t>
  </si>
  <si>
    <t>COMPOSICIÓN ACCIONARIA: Accionistas que detentan el diez (10) por ciento o más de participación en el capital.</t>
  </si>
  <si>
    <t>N°</t>
  </si>
  <si>
    <t xml:space="preserve">Accionista </t>
  </si>
  <si>
    <t>Cantidad de acciones</t>
  </si>
  <si>
    <t>Clase</t>
  </si>
  <si>
    <t>Voto</t>
  </si>
  <si>
    <t>Monto</t>
  </si>
  <si>
    <t>%  de participación del capital integrado</t>
  </si>
  <si>
    <t>CARLOS TEODORO WALDE SIEMENS</t>
  </si>
  <si>
    <t>ORDINARIAS Y PREFERIDAS</t>
  </si>
  <si>
    <t>ERNESTO FERNANDO WALDE SIEMENS</t>
  </si>
  <si>
    <t>ROLAND CORNI WALDE SIEMENS</t>
  </si>
  <si>
    <t>AGNES FUNK DE WALDE</t>
  </si>
  <si>
    <t>4.  AUDITOR EXTERNO INDEPENDIENTE</t>
  </si>
  <si>
    <t xml:space="preserve">4.1 AUDITOR  EXTERNO   INDEPENDIENTE DESIGNADO: </t>
  </si>
  <si>
    <t xml:space="preserve">          </t>
  </si>
  <si>
    <t>4.2 NUMERO DE INSCRIPCIÓN EN EL REGISTRO DE LA SIV: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</si>
</sst>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3" fillId="0" borderId="0" xfId="0" applyFont="1" applyAlignment="1">
      <alignment horizontal="left"/>
    </xf>
    <xf numFmtId="0" fontId="2" fillId="3" borderId="0" xfId="3" applyFill="1" applyAlignment="1" applyProtection="1">
      <alignment horizontal="center" vertical="center"/>
      <protection locked="0"/>
    </xf>
    <xf numFmtId="14" fontId="5" fillId="2" borderId="0" xfId="0" applyNumberFormat="1" applyFont="1" applyFill="1"/>
    <xf numFmtId="0" fontId="3" fillId="4" borderId="0" xfId="0" applyFont="1" applyFill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right"/>
    </xf>
    <xf numFmtId="14" fontId="6" fillId="2" borderId="1" xfId="0" applyNumberFormat="1" applyFont="1" applyFill="1" applyBorder="1"/>
    <xf numFmtId="0" fontId="6" fillId="0" borderId="1" xfId="0" applyFont="1" applyBorder="1"/>
    <xf numFmtId="0" fontId="6" fillId="2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6" fillId="2" borderId="1" xfId="1" applyNumberFormat="1" applyFont="1" applyFill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10" fontId="6" fillId="2" borderId="1" xfId="2" applyNumberFormat="1" applyFont="1" applyFill="1" applyBorder="1"/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38100</xdr:rowOff>
    </xdr:from>
    <xdr:ext cx="1909617" cy="456839"/>
    <xdr:pic>
      <xdr:nvPicPr>
        <xdr:cNvPr id="2" name="Imagen 1" descr="cha_ynluk">
          <a:extLst>
            <a:ext uri="{FF2B5EF4-FFF2-40B4-BE49-F238E27FC236}">
              <a16:creationId xmlns:a16="http://schemas.microsoft.com/office/drawing/2014/main" id="{7A80DAD5-23A3-4E1F-A54F-BF2333AF9FF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8100"/>
          <a:ext cx="1909617" cy="45683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hacomer.com.py/" TargetMode="External"/><Relationship Id="rId1" Type="http://schemas.openxmlformats.org/officeDocument/2006/relationships/hyperlink" Target="mailto:CHACOMER@CHACOMER.COM.PY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D1D5E-E1D8-419A-9C79-827E5EA965A6}">
  <dimension ref="A1:H52"/>
  <sheetViews>
    <sheetView showGridLines="0" tabSelected="1" topLeftCell="A14" zoomScale="57" zoomScaleNormal="130" workbookViewId="0">
      <selection activeCell="B50" sqref="B50"/>
    </sheetView>
  </sheetViews>
  <sheetFormatPr baseColWidth="10" defaultColWidth="11.36328125" defaultRowHeight="12.5" x14ac:dyDescent="0.25"/>
  <cols>
    <col min="1" max="1" width="31.08984375" style="1" customWidth="1"/>
    <col min="2" max="2" width="58.54296875" style="1" customWidth="1"/>
    <col min="3" max="3" width="55.08984375" style="1" customWidth="1"/>
    <col min="4" max="4" width="23.08984375" style="4" customWidth="1"/>
    <col min="5" max="5" width="24.6328125" style="1" customWidth="1"/>
    <col min="6" max="6" width="21.36328125" style="1" bestFit="1" customWidth="1"/>
    <col min="7" max="7" width="17.6328125" style="1" customWidth="1"/>
    <col min="8" max="8" width="11.36328125" style="1"/>
    <col min="9" max="9" width="16.6328125" style="1" customWidth="1"/>
    <col min="10" max="16384" width="11.36328125" style="1"/>
  </cols>
  <sheetData>
    <row r="1" spans="1:3" ht="13" x14ac:dyDescent="0.3">
      <c r="B1" s="2" t="s">
        <v>0</v>
      </c>
      <c r="C1" s="3" t="s">
        <v>1</v>
      </c>
    </row>
    <row r="3" spans="1:3" ht="14.5" x14ac:dyDescent="0.25">
      <c r="C3" s="5"/>
    </row>
    <row r="6" spans="1:3" ht="13" x14ac:dyDescent="0.3">
      <c r="A6" s="2" t="s">
        <v>2</v>
      </c>
      <c r="B6" s="6">
        <v>45565</v>
      </c>
    </row>
    <row r="7" spans="1:3" ht="12.75" hidden="1" customHeight="1" x14ac:dyDescent="0.25">
      <c r="A7" s="7"/>
      <c r="B7" s="7"/>
      <c r="C7" s="7"/>
    </row>
    <row r="8" spans="1:3" x14ac:dyDescent="0.25">
      <c r="A8" s="8"/>
    </row>
    <row r="9" spans="1:3" ht="26.4" customHeight="1" x14ac:dyDescent="0.25">
      <c r="B9" s="9" t="s">
        <v>3</v>
      </c>
      <c r="C9" s="9"/>
    </row>
    <row r="10" spans="1:3" ht="26.4" customHeight="1" x14ac:dyDescent="0.25">
      <c r="B10" s="10" t="s">
        <v>4</v>
      </c>
      <c r="C10" s="11">
        <f>B6</f>
        <v>45565</v>
      </c>
    </row>
    <row r="11" spans="1:3" x14ac:dyDescent="0.25">
      <c r="A11" s="4"/>
      <c r="B11" s="9"/>
      <c r="C11" s="9"/>
    </row>
    <row r="12" spans="1:3" x14ac:dyDescent="0.25">
      <c r="A12" s="4"/>
      <c r="B12" s="12" t="s">
        <v>5</v>
      </c>
      <c r="C12" s="13"/>
    </row>
    <row r="13" spans="1:3" x14ac:dyDescent="0.25">
      <c r="A13" s="4"/>
      <c r="B13" s="12" t="s">
        <v>6</v>
      </c>
      <c r="C13" s="13" t="s">
        <v>7</v>
      </c>
    </row>
    <row r="14" spans="1:3" ht="80.400000000000006" customHeight="1" x14ac:dyDescent="0.25">
      <c r="A14" s="4"/>
      <c r="B14" s="22" t="s">
        <v>8</v>
      </c>
      <c r="C14" s="15" t="s">
        <v>9</v>
      </c>
    </row>
    <row r="15" spans="1:3" x14ac:dyDescent="0.25">
      <c r="A15" s="4"/>
      <c r="B15" s="12" t="s">
        <v>10</v>
      </c>
      <c r="C15" s="16" t="s">
        <v>11</v>
      </c>
    </row>
    <row r="16" spans="1:3" x14ac:dyDescent="0.25">
      <c r="A16" s="4"/>
      <c r="B16" s="12" t="s">
        <v>12</v>
      </c>
      <c r="C16" s="16" t="s">
        <v>13</v>
      </c>
    </row>
    <row r="17" spans="2:4" ht="30" x14ac:dyDescent="0.25">
      <c r="B17" s="14" t="s">
        <v>14</v>
      </c>
      <c r="C17" s="17" t="s">
        <v>15</v>
      </c>
      <c r="D17" s="9"/>
    </row>
    <row r="18" spans="2:4" x14ac:dyDescent="0.25">
      <c r="B18" s="12" t="s">
        <v>16</v>
      </c>
      <c r="C18" s="16" t="s">
        <v>17</v>
      </c>
      <c r="D18" s="9"/>
    </row>
    <row r="19" spans="2:4" x14ac:dyDescent="0.25">
      <c r="B19" s="12" t="s">
        <v>18</v>
      </c>
      <c r="C19" s="16" t="s">
        <v>19</v>
      </c>
      <c r="D19" s="9"/>
    </row>
    <row r="20" spans="2:4" x14ac:dyDescent="0.25">
      <c r="B20" s="12" t="s">
        <v>20</v>
      </c>
      <c r="C20" s="16" t="s">
        <v>21</v>
      </c>
      <c r="D20" s="9"/>
    </row>
    <row r="21" spans="2:4" x14ac:dyDescent="0.25">
      <c r="B21" s="12" t="s">
        <v>22</v>
      </c>
      <c r="C21" s="16" t="s">
        <v>23</v>
      </c>
      <c r="D21" s="9"/>
    </row>
    <row r="22" spans="2:4" x14ac:dyDescent="0.25">
      <c r="B22" s="12" t="s">
        <v>24</v>
      </c>
      <c r="C22" s="16" t="s">
        <v>25</v>
      </c>
      <c r="D22" s="9"/>
    </row>
    <row r="23" spans="2:4" x14ac:dyDescent="0.25">
      <c r="B23" s="12"/>
      <c r="C23" s="16"/>
      <c r="D23" s="9"/>
    </row>
    <row r="24" spans="2:4" x14ac:dyDescent="0.25">
      <c r="C24" s="9"/>
      <c r="D24" s="9"/>
    </row>
    <row r="25" spans="2:4" x14ac:dyDescent="0.25">
      <c r="B25" s="9" t="s">
        <v>26</v>
      </c>
      <c r="C25" s="9"/>
      <c r="D25" s="9"/>
    </row>
    <row r="26" spans="2:4" x14ac:dyDescent="0.25">
      <c r="B26" s="12" t="s">
        <v>27</v>
      </c>
      <c r="C26" s="18" t="s">
        <v>28</v>
      </c>
      <c r="D26" s="18" t="s">
        <v>29</v>
      </c>
    </row>
    <row r="27" spans="2:4" x14ac:dyDescent="0.25">
      <c r="B27" s="12" t="s">
        <v>30</v>
      </c>
      <c r="C27" s="16"/>
      <c r="D27" s="16"/>
    </row>
    <row r="28" spans="2:4" x14ac:dyDescent="0.25">
      <c r="B28" s="12" t="s">
        <v>31</v>
      </c>
      <c r="C28" s="16" t="s">
        <v>32</v>
      </c>
      <c r="D28" s="16" t="s">
        <v>33</v>
      </c>
    </row>
    <row r="29" spans="2:4" x14ac:dyDescent="0.25">
      <c r="B29" s="12" t="s">
        <v>34</v>
      </c>
      <c r="C29" s="16" t="s">
        <v>35</v>
      </c>
      <c r="D29" s="16" t="s">
        <v>33</v>
      </c>
    </row>
    <row r="30" spans="2:4" x14ac:dyDescent="0.25">
      <c r="B30" s="12" t="s">
        <v>36</v>
      </c>
      <c r="C30" s="16" t="s">
        <v>37</v>
      </c>
      <c r="D30" s="16" t="s">
        <v>33</v>
      </c>
    </row>
    <row r="31" spans="2:4" x14ac:dyDescent="0.25">
      <c r="B31" s="12" t="s">
        <v>36</v>
      </c>
      <c r="C31" s="16" t="s">
        <v>38</v>
      </c>
      <c r="D31" s="16" t="s">
        <v>39</v>
      </c>
    </row>
    <row r="32" spans="2:4" x14ac:dyDescent="0.25">
      <c r="B32" s="12" t="s">
        <v>36</v>
      </c>
      <c r="C32" s="16" t="s">
        <v>40</v>
      </c>
      <c r="D32" s="16" t="s">
        <v>41</v>
      </c>
    </row>
    <row r="33" spans="2:8" x14ac:dyDescent="0.25">
      <c r="B33" s="12" t="s">
        <v>42</v>
      </c>
      <c r="C33" s="16" t="s">
        <v>43</v>
      </c>
      <c r="D33" s="16" t="s">
        <v>44</v>
      </c>
      <c r="E33" s="9"/>
      <c r="F33" s="9"/>
      <c r="G33" s="9"/>
      <c r="H33" s="9"/>
    </row>
    <row r="34" spans="2:8" hidden="1" x14ac:dyDescent="0.25">
      <c r="B34" s="12" t="s">
        <v>45</v>
      </c>
      <c r="C34" s="16"/>
      <c r="D34" s="16"/>
      <c r="E34" s="9"/>
      <c r="F34" s="9"/>
      <c r="G34" s="9"/>
      <c r="H34" s="9"/>
    </row>
    <row r="35" spans="2:8" hidden="1" x14ac:dyDescent="0.25">
      <c r="B35" s="12" t="s">
        <v>46</v>
      </c>
      <c r="C35" s="16"/>
      <c r="D35" s="16"/>
      <c r="E35" s="9"/>
      <c r="F35" s="9"/>
      <c r="G35" s="9"/>
      <c r="H35" s="9"/>
    </row>
    <row r="36" spans="2:8" x14ac:dyDescent="0.25">
      <c r="B36" s="9"/>
      <c r="C36" s="9"/>
      <c r="D36" s="9"/>
      <c r="E36" s="9"/>
      <c r="F36" s="9"/>
      <c r="G36" s="9"/>
      <c r="H36" s="9"/>
    </row>
    <row r="37" spans="2:8" x14ac:dyDescent="0.25">
      <c r="B37" s="9" t="s">
        <v>47</v>
      </c>
      <c r="C37" s="9"/>
      <c r="D37" s="9"/>
      <c r="E37" s="9"/>
      <c r="F37" s="9"/>
      <c r="G37" s="9"/>
      <c r="H37" s="9"/>
    </row>
    <row r="38" spans="2:8" x14ac:dyDescent="0.25">
      <c r="B38" s="18" t="s">
        <v>48</v>
      </c>
      <c r="C38" s="18" t="s">
        <v>49</v>
      </c>
      <c r="D38" s="18" t="s">
        <v>50</v>
      </c>
      <c r="E38" s="18" t="s">
        <v>51</v>
      </c>
      <c r="F38" s="12" t="s">
        <v>52</v>
      </c>
      <c r="G38" s="9"/>
      <c r="H38" s="9"/>
    </row>
    <row r="39" spans="2:8" x14ac:dyDescent="0.25">
      <c r="B39" s="19">
        <v>1000000000000</v>
      </c>
      <c r="C39" s="19">
        <v>1000000000000</v>
      </c>
      <c r="D39" s="19">
        <v>1000000000000</v>
      </c>
      <c r="E39" s="19">
        <v>893140000000</v>
      </c>
      <c r="F39" s="19">
        <v>1000000</v>
      </c>
      <c r="G39" s="9"/>
      <c r="H39" s="9"/>
    </row>
    <row r="40" spans="2:8" x14ac:dyDescent="0.25">
      <c r="C40" s="9"/>
      <c r="D40" s="9"/>
      <c r="E40" s="9"/>
      <c r="F40" s="9"/>
      <c r="G40" s="9"/>
      <c r="H40" s="9"/>
    </row>
    <row r="41" spans="2:8" x14ac:dyDescent="0.25">
      <c r="B41" s="9" t="s">
        <v>53</v>
      </c>
      <c r="C41" s="9"/>
      <c r="D41" s="9"/>
      <c r="E41" s="9"/>
      <c r="F41" s="9"/>
      <c r="G41" s="9"/>
      <c r="H41" s="9"/>
    </row>
    <row r="42" spans="2:8" ht="30.5" x14ac:dyDescent="0.25">
      <c r="B42" s="12" t="s">
        <v>54</v>
      </c>
      <c r="C42" s="18" t="s">
        <v>55</v>
      </c>
      <c r="D42" s="18" t="s">
        <v>56</v>
      </c>
      <c r="E42" s="18" t="s">
        <v>57</v>
      </c>
      <c r="F42" s="18" t="s">
        <v>58</v>
      </c>
      <c r="G42" s="18" t="s">
        <v>59</v>
      </c>
      <c r="H42" s="23" t="s">
        <v>60</v>
      </c>
    </row>
    <row r="43" spans="2:8" x14ac:dyDescent="0.25">
      <c r="B43" s="13">
        <v>1</v>
      </c>
      <c r="C43" s="16" t="s">
        <v>61</v>
      </c>
      <c r="D43" s="20">
        <v>201560</v>
      </c>
      <c r="E43" s="16" t="s">
        <v>62</v>
      </c>
      <c r="F43" s="20">
        <v>342249</v>
      </c>
      <c r="G43" s="21">
        <f>D43*$F$39</f>
        <v>201560000000</v>
      </c>
      <c r="H43" s="24">
        <f>G43/$E$39</f>
        <v>0.22567570593635936</v>
      </c>
    </row>
    <row r="44" spans="2:8" x14ac:dyDescent="0.25">
      <c r="B44" s="13">
        <v>2</v>
      </c>
      <c r="C44" s="16" t="s">
        <v>63</v>
      </c>
      <c r="D44" s="20">
        <v>218019</v>
      </c>
      <c r="E44" s="16" t="s">
        <v>62</v>
      </c>
      <c r="F44" s="20">
        <v>356957</v>
      </c>
      <c r="G44" s="21">
        <f t="shared" ref="G44:G46" si="0">D44*$F$39</f>
        <v>218019000000</v>
      </c>
      <c r="H44" s="24">
        <f t="shared" ref="H44:H46" si="1">G44/$E$39</f>
        <v>0.244103947869315</v>
      </c>
    </row>
    <row r="45" spans="2:8" x14ac:dyDescent="0.25">
      <c r="B45" s="13">
        <v>3</v>
      </c>
      <c r="C45" s="16" t="s">
        <v>64</v>
      </c>
      <c r="D45" s="20">
        <v>218019</v>
      </c>
      <c r="E45" s="16" t="s">
        <v>62</v>
      </c>
      <c r="F45" s="20">
        <v>356957</v>
      </c>
      <c r="G45" s="21">
        <f t="shared" si="0"/>
        <v>218019000000</v>
      </c>
      <c r="H45" s="24">
        <f t="shared" si="1"/>
        <v>0.244103947869315</v>
      </c>
    </row>
    <row r="46" spans="2:8" x14ac:dyDescent="0.25">
      <c r="B46" s="13">
        <v>4</v>
      </c>
      <c r="C46" s="16" t="s">
        <v>65</v>
      </c>
      <c r="D46" s="20">
        <v>218109</v>
      </c>
      <c r="E46" s="16" t="s">
        <v>62</v>
      </c>
      <c r="F46" s="20">
        <v>357038</v>
      </c>
      <c r="G46" s="21">
        <f t="shared" si="0"/>
        <v>218109000000</v>
      </c>
      <c r="H46" s="24">
        <f t="shared" si="1"/>
        <v>0.2442047159459883</v>
      </c>
    </row>
    <row r="49" spans="2:2" x14ac:dyDescent="0.25">
      <c r="B49" s="12" t="s">
        <v>66</v>
      </c>
    </row>
    <row r="50" spans="2:2" x14ac:dyDescent="0.25">
      <c r="B50" s="12" t="s">
        <v>67</v>
      </c>
    </row>
    <row r="51" spans="2:2" x14ac:dyDescent="0.25">
      <c r="B51" s="12" t="s">
        <v>69</v>
      </c>
    </row>
    <row r="52" spans="2:2" x14ac:dyDescent="0.25">
      <c r="B52" s="9" t="s">
        <v>68</v>
      </c>
    </row>
  </sheetData>
  <hyperlinks>
    <hyperlink ref="C21" r:id="rId1" xr:uid="{D5DFAC15-4B02-41D1-AA06-C9E3956E853F}"/>
    <hyperlink ref="C22" r:id="rId2" xr:uid="{1F8E9B4C-D167-4102-BB3C-E32EB212FBFF}"/>
  </hyperlinks>
  <pageMargins left="0.7" right="0.7" top="0.75" bottom="0.75" header="0.3" footer="0.3"/>
  <pageSetup orientation="portrait" r:id="rId3"/>
  <customProperties>
    <customPr name="_pios_id" r:id="rId4"/>
  </customProperties>
  <drawing r:id="rId5"/>
  <legacyDrawing r:id="rId6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eB2Kvo50Gb4n6/7i4GeioNbezTiVULxNkfYfXRixlsM=</DigestValue>
    </Reference>
    <Reference Type="http://www.w3.org/2000/09/xmldsig#Object" URI="#idOfficeObject">
      <DigestMethod Algorithm="http://www.w3.org/2001/04/xmlenc#sha256"/>
      <DigestValue>TJtvhtpprfue84CjwRWWzksteR2su++W3KIryqanHyk=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+JAzor+b23J8KPs/RCODZ/j1HXgQ4r8iSsEgdo/1Hdw=</DigestValue>
    </Reference>
    <Reference Type="http://www.w3.org/2000/09/xmldsig#Object" URI="#idValidSigLnImg">
      <DigestMethod Algorithm="http://www.w3.org/2001/04/xmlenc#sha256"/>
      <DigestValue>F79q8jGtUvcx45sF4Y98KJpsmKSA8+jQlTAhP635kvw=</DigestValue>
    </Reference>
    <Reference Type="http://www.w3.org/2000/09/xmldsig#Object" URI="#idInvalidSigLnImg">
      <DigestMethod Algorithm="http://www.w3.org/2001/04/xmlenc#sha256"/>
      <DigestValue>UOTMDVc+Vd6y9jH1a9y2UHMwAIll8OoeVYj6+tcVSHU=</DigestValue>
    </Reference>
  </SignedInfo>
  <SignatureValue>g+gMhO+sCjAjLvL8lwfjobYXsyWh/cYLkTFskPiW77RvCYfZsIMO6SVm7RIHCZ0K9rRNBuTB9j2h
ZXBELf1eLBXXxSOxuFFypJRERUyPbUPrb2cfdX4MYqcc4L8/nx7OuFwloL0iduI08Cc27dX297eC
ojij3StmDjOaMEuVI6kEMBLOyzTN0q6FXjJM5SnU+vOMxPm4OQgcp1sS8W1AZL5/C6J350Et6/M2
uGsf0ZHY2rXI6qRsdSRruZuvarmsUcCfy/Ho9QkiPcr4qpGK5j4DNhOnKAXRAV3nCOn8ECq7rl6t
Tal0+BVzrGm1De2GTyw5BoRWmcMV7I7gZbHUxg==</SignatureValue>
  <KeyInfo>
    <X509Data>
      <X509Certificate>MIIDgjCCAmqgAwIBAgIK3lisPouG+eaYyjANBgkqhkiG9w0BAQsFADBvMSMwIQYDVQQDExpSb2xhbmQgQ29ybmkgV2FsZGUgU2llbWVuczEJMAcGA1UEChMAMQkwBwYDVQQLEwAxJTAjBgkqhkiG9w0BCQEWFnJ3YWxkZUBjaGFjb21lci5jb20ucHkxCzAJBgNVBAYTAlBZMB4XDTIzMTEyMjExMzMwN1oXDTI4MTEyMjExMzMwN1owbzEjMCEGA1UEAxMaUm9sYW5kIENvcm5pIFdhbGRlIFNpZW1lbnMxCTAHBgNVBAoTADEJMAcGA1UECxMAMSUwIwYJKoZIhvcNAQkBFhZyd2FsZGVAY2hhY29tZXIuY29tLnB5MQswCQYDVQQGEwJQWTCCASIwDQYJKoZIhvcNAQEBBQADggEPADCCAQoCggEBANu3bL735nVwESij4dlhxAzmIU0mgLdLG9bSa6RM3yOSrVMa9nwoKkfNF8Hj74ff7qSKdwHjDTN6jswtJILjjow4iZIwJ6BZ9/EZyu0GmoTggqBNnWCaUa8tpisDkdhFA3xzXqYSC6n0GerTIPGCDf4eWzLEQu325ydcejxGJXRRw+u2JX9wqpGN5E1bdICZhw4z/7WsORfEV+wF0JYQ8hZAhYDk75aUCleiq93IbJ7E+u1fr6IUAKC2pW57Z6pX459ZY9VgeI29PtM4+loQP2pGpoujCsw6gl3fmbNooFj++tnIzIJ4Gd24xiSA2ZL4RHNg3Z0gZfmeSzBu7fa9vMkCAwEAAaMgMB4wDwYJKoZIhvcvAQEKBAIFADALBgNVHQ8EBAMCA5gwDQYJKoZIhvcNAQELBQADggEBAIgPXBhEeUUD3pWsNfA+aV860vH2QxqLfjbVOQwphRQ6XQDNa0UXmgd56CzwaWywT5juPYEX5Ak6VK2BcnKs7YYjXXR+hd0pMjXJlx11q4WF2a0V/1M6fBHHGN1VSMRMSOmAXbTIKwzRz/kms/cfFfLsmIM1fakmvm2aTcl3Wh+erWwG55iS24bJcp9KO1KSjO6uKthfUxIgTewnTA7A+AGqsQymYKGpCmYHCIVRCWrDKKCMCUhVkki25Eat9dbmVrYxdDDn4LLVERy7XYbEU2aFAeBSKcuU/oLB+YVTEqd5ZifnFQw9Z0kcdOFJnbDx8Xjr8oU2+oLxC66y4SsBfu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Xk14sOxRfDFXpV/nidjNDqAqNv/mW8eVeDMUeJwl5rY=</DigestValue>
      </Reference>
      <Reference URI="/xl/customProperty1.bin?ContentType=application/vnd.openxmlformats-officedocument.spreadsheetml.customProperty">
        <DigestMethod Algorithm="http://www.w3.org/2001/04/xmlenc#sha256"/>
        <DigestValue>5ZElxSbrae06PbXsmga291m8zOkEuAWFOUrsfYFvarw=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drawing1.xml?ContentType=application/vnd.openxmlformats-officedocument.drawing+xml">
        <DigestMethod Algorithm="http://www.w3.org/2001/04/xmlenc#sha256"/>
        <DigestValue>WDJRxJ2kJFpJYunOpus9RUMdcHAT4uokws4wB922Ehg=</DigestValue>
      </Reference>
      <Reference URI="/xl/drawings/vmlDrawing1.vml?ContentType=application/vnd.openxmlformats-officedocument.vmlDrawing">
        <DigestMethod Algorithm="http://www.w3.org/2001/04/xmlenc#sha256"/>
        <DigestValue>j285rAAlZEH1y/i8ZDU5lmXDijD7ja8A7r3G8kz1FXk=</DigestValue>
      </Reference>
      <Reference URI="/xl/media/image1.png?ContentType=image/png">
        <DigestMethod Algorithm="http://www.w3.org/2001/04/xmlenc#sha256"/>
        <DigestValue>NXUaC3+jczFot8GsVPsWusvU/ZHZJIDP6GqKgLAwrao=</DigestValue>
      </Reference>
      <Reference URI="/xl/media/image2.emf?ContentType=image/x-emf">
        <DigestMethod Algorithm="http://www.w3.org/2001/04/xmlenc#sha256"/>
        <DigestValue>WWqDFHHqQWnQ2KrzK7306ZNssPxWl3IuY6fI7zjfM/k=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KuKiVDUVjs5NOyJtNZg936ASX+MjthNuC/EXquLc7N4=</DigestValue>
      </Reference>
      <Reference URI="/xl/sharedStrings.xml?ContentType=application/vnd.openxmlformats-officedocument.spreadsheetml.sharedStrings+xml">
        <DigestMethod Algorithm="http://www.w3.org/2001/04/xmlenc#sha256"/>
        <DigestValue>BIpr6EKRCdU7BDYlOKjG6Zv6ppq8CsL7o4HTDsVQ6LY=</DigestValue>
      </Reference>
      <Reference URI="/xl/styles.xml?ContentType=application/vnd.openxmlformats-officedocument.spreadsheetml.styles+xml">
        <DigestMethod Algorithm="http://www.w3.org/2001/04/xmlenc#sha256"/>
        <DigestValue>lVO0kwBdZeEHQqR9uQmmN9XvuH/mlEZmlsbFFcXDjyE=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vebmEL2sk6jRNubqps3BpYyCuhxy9omBDu5YxvyIN1c=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09k3I3kNFc/uWMwsJ5DvyyvFo5wzgzHHL4YbdCjdwkM=</DigestValue>
      </Reference>
      <Reference URI="/xl/worksheets/sheet1.xml?ContentType=application/vnd.openxmlformats-officedocument.spreadsheetml.worksheet+xml">
        <DigestMethod Algorithm="http://www.w3.org/2001/04/xmlenc#sha256"/>
        <DigestValue>yXbb5Nool88notmkpwa1mtpu+jWpgp9O96/CRZ51jqw=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2024-11-13T19:14:29Z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{A6DD7AB1-2B57-4DAF-AEE6-71C74B386DBF}</SetupID>
          <SignatureText>Roland Walde</SignatureText>
          <SignatureImage/>
          <SignatureComments/>
          <WindowsVersion>10.0</WindowsVersion>
          <OfficeVersion>16.0.18129/26</OfficeVersion>
          <ApplicationVersion>16.0.18129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2024-11-13T19:14:29Z</xd:SigningTime>
          <xd:SigningCertificate>
            <xd:Cert>
              <xd:CertDigest>
                <DigestMethod Algorithm="http://www.w3.org/2001/04/xmlenc#sha256"/>
                <DigestValue>39A8D8qU06epGYK4eX7Xh5b4ZOon1mQW19jfiRpwaa8=</DigestValue>
              </xd:CertDigest>
              <xd:IssuerSerial>
                <X509IssuerName>C=PY, E=rwalde@chacomer.com.py, OU="", O="", CN=Roland Corni Walde Siemens</X509IssuerName>
                <X509SerialNumber>1050001084186582592166090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H8BAAC/AAAAAAAAAAAAAAAkGAAABAwAACBFTUYAAAEAtBsAAKo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BAAAGAAAAagEAABoAAAAVAQAABgAAAFY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e0lgEEWAQAABgAAAAoAAABMAAAAAAAAAAAAAAAAAAAA//////////9gAAAAMQAzAC8AMQAxAC8AMgAwADIANA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CIAAAAAAAAASQAAACEA8AAAAAAAAAAAAAAAgD8AAAAAAAAAAAAAgD8AAAAAAAAAAAAAAAAAAAAAAAAAAAAAAAAAAAAAAAAAACUAAAAMAAAAAAAAgCgAAAAMAAAAAwAAACcAAAAYAAAAAwAAAAAAAAAAAAAAAAAAACUAAAAMAAAAAwAAAEwAAABkAAAAAAAAAAAAAAD//////////wAAAAAiAAAAgAEAAAAAAAAhAPAAAAAAAAAAAAAAAIA/AAAAAAAAAAAAAIA/AAAAAAAAAAAAAAAAAAAAAAAAAAAAAAAAAAAAAAAAAAAlAAAADAAAAAAAAIAoAAAADAAAAAMAAAAnAAAAGAAAAAMAAAAAAAAAAAAAAAAAAAAlAAAADAAAAAMAAABMAAAAZAAAAAAAAAAAAAAA//////////+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///8AAAAAACUAAAAMAAAAAwAAAEwAAABkAAAAAAAAACIAAAB/AQAAagAAAAAAAAAiAAAAgAEAAEkAAAAhAPAAAAAAAAAAAAAAAIA/AAAAAAAAAAAAAIA/AAAAAAAAAAAAAAAAAAAAAAAAAAAAAAAAAAAAAAAAAAAlAAAADAAAAAAAAIAoAAAADAAAAAMAAAAnAAAAGAAAAAMAAAAAAAAA////AAAAAAAlAAAADAAAAAMAAABMAAAAZAAAAA4AAABHAAAAJAAAAGoAAAAOAAAAR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e0lgEEPAAAAawAAAAEAAABMAAAABAAAAA4AAABHAAAAJQAAAGsAAABQAAAAWAABShUAAAAWAAAADAAAAAAAAAAlAAAADAAAAAIAAAAnAAAAGAAAAAQAAAAAAAAA////AAAAAAAlAAAADAAAAAQAAABMAAAAZAAAADoAAAAnAAAAcQEAAGoAAAA6AAAAJwAAADgBAABEAAAAIQDwAAAAAAAAAAAAAACAPwAAAAAAAAAAAACAPwAAAAAAAAAAAAAAAAAAAAAAAAAAAAAAAAAAAAAAAAAAJQAAAAwAAAAAAACAKAAAAAwAAAAEAAAAJwAAABgAAAAEAAAAAAAAAP///wAAAAAAJQAAAAwAAAAEAAAATAAAAGQAAAA6AAAAJwAAAHEBAABlAAAAOgAAACcAAAA4AQAAPwAAACEA8AAAAAAAAAAAAAAAgD8AAAAAAAAAAAAAgD8AAAAAAAAAAAAAAAAAAAAAAAAAAAAAAAAAAAAAAAAAACUAAAAMAAAAAAAAgCgAAAAMAAAABAAAACcAAAAYAAAABAAAAAAAAAD///8AAAAAACUAAAAMAAAABAAAAEwAAABkAAAAOgAAAEYAAADPAAAAZQAAADoAAABGAAAAlgAAACAAAAAhAPAAAAAAAAAAAAAAAIA/AAAAAAAAAAAAAIA/AAAAAAAAAAAAAAAAAAAAAAAAAAAAAAAAAAAAAAAAAAAlAAAADAAAAAAAAIAoAAAADAAAAAQAAABSAAAAcAEAAAQAAADo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OgAAAEYAAADQAAAAZgAAACUAAAAMAAAABAAAAFQAAACUAAAAOwAAAEYAAADOAAAAZQAAAAEAAAAAwIBB7SWAQTsAAABGAAAADAAAAEwAAAAAAAAAAAAAAAAAAAD//////////2QAAABSAG8AbABhAG4AZAAgAFcAYQBsAGQAZQAOAAAADgAAAAYAAAAMAAAADgAAAA4AAAAHAAAAFgAAAAwAAAAGAAAADgAAAA0AAABLAAAAQAAAADAAAAAFAAAAIAAAAAEAAAABAAAAEAAAAAAAAAAAAAAAgAEAAMAAAAAAAAAAAAAAAIABAADAAAAAJQAAAAwAAAACAAAAJwAAABgAAAAFAAAAAAAAAP///wAAAAAAJQAAAAwAAAAFAAAATAAAAGQAAAAAAAAAcgAAAH8BAAC6AAAAAAAAAHIAAACAAQAASQAAACEA8AAAAAAAAAAAAAAAgD8AAAAAAAAAAAAAgD8AAAAAAAAAAAAAAAAAAAAAAAAAAAAAAAAAAAAAAAAAACUAAAAMAAAAAAAAgCgAAAAMAAAABQAAACcAAAAYAAAABQAAAAAAAAD///8AAAAAACUAAAAMAAAABQAAAEwAAABkAAAAFQAAAHIAAABqAQAAhgAAABUAAAByAAAAVgEAABUAAAAhAPAAAAAAAAAAAAAAAIA/AAAAAAAAAAAAAIA/AAAAAAAAAAAAAAAAAAAAAAAAAAAAAAAAAAAAAAAAAAAlAAAADAAAAAAAAIAoAAAADAAAAAUAAAAlAAAADAAAAAEAAAAYAAAADAAAAAAAAAASAAAADAAAAAEAAAAeAAAAGAAAABUAAAByAAAAawEAAIcAAAAlAAAADAAAAAEAAABUAAAAlAAAABYAAAByAAAAdgAAAIYAAAABAAAAAMCAQe0lgEEWAAAAcgAAAAwAAABMAAAAAAAAAAAAAAAAAAAA//////////9kAAAAUgBvAGwAYQBuAGQAIABXAGEAbABkAGUACgAAAAkAAAAEAAAACAAAAAkAAAAJAAAABAAAAA8AAAAIAAAABAAAAAkAAAAI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wAAAABYAAACMAAAAogAAAKAAAAABAAAAAMCAQe0lgEEWAAAAjAAAABMAAABMAAAAAAAAAAAAAAAAAAAA//////////90AAAAUgBlAHAAcgBlAHMAZQBuAHQAYQBuAHQAZQAgAEwAZQBnAGEAbADijwoAAAAIAAAACQAAAAYAAAAIAAAABwAAAAgAAAAJAAAABQAAAAgAAAAJAAAABQAAAAgAAAAEAAAACAAAAAgAAAAJAAAACAAAAAQAAABLAAAAQAAAADAAAAAFAAAAIAAAAAEAAAABAAAAEAAAAAAAAAAAAAAAgAEAAMAAAAAAAAAAAAAAAIABAADAAAAAJQAAAAwAAAACAAAAJwAAABgAAAAFAAAAAAAAAP///wAAAAAAJQAAAAwAAAAFAAAATAAAAGQAAAAVAAAApgAAAD0BAAC6AAAAFQAAAKYAAAApAQAAFQAAACEA8AAAAAAAAAAAAAAAgD8AAAAAAAAAAAAAgD8AAAAAAAAAAAAAAAAAAAAAAAAAAAAAAAAAAAAAAAAAACUAAAAMAAAAAAAAgCgAAAAMAAAABQAAACUAAAAMAAAAAQAAABgAAAAMAAAAAAAAABIAAAAMAAAAAQAAABYAAAAMAAAAAAAAAFQAAAA4AQAAFgAAAKYAAAA8AQAAugAAAAEAAAAAwIBB7SWAQRYAAACmAAAAJwAAAEwAAAAEAAAAFQAAAKYAAAA+AQAAuwAAAJwAAABGAGkAcgBtAGEAZABvACAAcABvAHIAOgAgAFIAbwBsAGEAbgBkACAAQwBvAHIAbgBpACAAVwBhAGwAZABlACAAUwBpAGUAbQBlAG4AcwARWggAAAAEAAAABgAAAA4AAAAIAAAACQAAAAkAAAAEAAAACQAAAAkAAAAGAAAAAwAAAAQAAAAKAAAACQAAAAQAAAAIAAAACQAAAAkAAAAEAAAACgAAAAkAAAAGAAAACQAAAAQAAAAEAAAADwAAAAgAAAAEAAAACQAAAAgAAAAEAAAACQAAAAQAAAAIAAAADgAAAAgAAAAJAAAABwAAABYAAAAMAAAAAAAAACUAAAAMAAAAAgAAAA4AAAAUAAAAAAAAABAAAAAUAAAA</Object>
  <Object Id="idInvalidSigLnImg">AQAAAGwAAAAAAAAAAAAAAH8BAAC/AAAAAAAAAAAAAAAkGAAABAwAACBFTUYAAAEAsCQAALE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M8AAABlAAAAOgAAAEYAAACW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AAAABmAAAAJQAAAAwAAAAEAAAAVAAAAJQAAAA7AAAARgAAAM4AAABlAAAAAQAAAADAgEHtJYBBOwAAAEYAAAAMAAAATAAAAAAAAAAAAAAAAAAAAP//////////ZAAAAFIAbwBsAGEAbgBkACAAVwBhAGwAZABlAA4AAAAOAAAABgAAAAwAAAAOAAAADgAAAAcAAAAWAAAADAAAAAYAAAAOAAAADQ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UAAAAFgAAAHIAAAB2AAAAhgAAAAEAAAAAwIBB7SWAQRYAAAByAAAADAAAAEwAAAAAAAAAAAAAAAAAAAD//////////2QAAABSAG8AbABhAG4AZAAgAFcAYQBsAGQAZQAKAAAACQAAAAQAAAAIAAAACQAAAAkAAAAEAAAADwAAAAgAAAAEAAAACQAAAAg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DAAAAAFgAAAIwAAACiAAAAoAAAAAEAAAAAwIBB7SWAQRYAAACMAAAAEwAAAEwAAAAAAAAAAAAAAAAAAAD//////////3QAAABSAGUAcAByAGUAcwBlAG4AdABhAG4AdABlACAATABlAGcAYQBsAKKOCgAAAAgAAAAJAAAABgAAAAgAAAAHAAAACAAAAAkAAAAFAAAACAAAAAkAAAAFAAAACAAAAAQAAAAIAAAACAAAAAkAAAAIAAAABAAAAEsAAABAAAAAMAAAAAUAAAAgAAAAAQAAAAEAAAAQAAAAAAAAAAAAAACAAQAAwAAAAAAAAAAAAAAAgAEAAMAAAAAlAAAADAAAAAIAAAAnAAAAGAAAAAUAAAAAAAAA////AAAAAAAlAAAADAAAAAUAAABMAAAAZAAAABUAAACmAAAAPQEAALoAAAAVAAAApgAAACkBAAAVAAAAIQDwAAAAAAAAAAAAAACAPwAAAAAAAAAAAACAPwAAAAAAAAAAAAAAAAAAAAAAAAAAAAAAAAAAAAAAAAAAJQAAAAwAAAAAAACAKAAAAAwAAAAFAAAAJQAAAAwAAAABAAAAGAAAAAwAAAAAAAAAEgAAAAwAAAABAAAAFgAAAAwAAAAAAAAAVAAAADgBAAAWAAAApgAAADwBAAC6AAAAAQAAAADAgEHtJYBBFgAAAKYAAAAnAAAATAAAAAQAAAAVAAAApgAAAD4BAAC7AAAAnAAAAEYAaQByAG0AYQBkAG8AIABwAG8AcgA6ACAAUgBvAGwAYQBuAGQAIABDAG8AcgBuAGkAIABXAGEAbABkAGUAIABTAGkAZQBtAGUAbgBzAMvmCAAAAAQAAAAGAAAADgAAAAgAAAAJAAAACQAAAAQAAAAJAAAACQAAAAYAAAADAAAABAAAAAoAAAAJAAAABAAAAAgAAAAJAAAACQAAAAQAAAAKAAAACQAAAAYAAAAJAAAABAAAAAQAAAAPAAAACAAAAAQAAAAJAAAACAAAAAQAAAAJAAAABAAAAAgAAAAOAAAACAAAAAkAAAAH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Información General</vt:lpstr>
      <vt:lpstr>'Información General'!_Toc82092290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 Estigarribia</dc:creator>
  <cp:lastModifiedBy>Roland Walde</cp:lastModifiedBy>
  <dcterms:created xsi:type="dcterms:W3CDTF">2024-08-28T15:05:26Z</dcterms:created>
  <dcterms:modified xsi:type="dcterms:W3CDTF">2024-11-13T19:15:28Z</dcterms:modified>
</cp:coreProperties>
</file>